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ber\Desktop\"/>
    </mc:Choice>
  </mc:AlternateContent>
  <bookViews>
    <workbookView xWindow="0" yWindow="0" windowWidth="28800" windowHeight="11925"/>
  </bookViews>
  <sheets>
    <sheet name="109年-工讀生" sheetId="1" r:id="rId1"/>
  </sheets>
  <definedNames>
    <definedName name="_xlnm.Print_Area" localSheetId="0">'109年-工讀生'!$A$1:$R$16</definedName>
  </definedNames>
  <calcPr calcId="162913"/>
</workbook>
</file>

<file path=xl/calcChain.xml><?xml version="1.0" encoding="utf-8"?>
<calcChain xmlns="http://schemas.openxmlformats.org/spreadsheetml/2006/main">
  <c r="M9" i="1" l="1"/>
  <c r="R9" i="1" s="1"/>
  <c r="L9" i="1"/>
  <c r="P10" i="1"/>
  <c r="N10" i="1"/>
  <c r="O10" i="1"/>
  <c r="M10" i="1"/>
  <c r="L10" i="1"/>
  <c r="K10" i="1"/>
  <c r="J10" i="1"/>
  <c r="Q10" i="1"/>
  <c r="R10" i="1" l="1"/>
</calcChain>
</file>

<file path=xl/sharedStrings.xml><?xml version="1.0" encoding="utf-8"?>
<sst xmlns="http://schemas.openxmlformats.org/spreadsheetml/2006/main" count="33" uniqueCount="33">
  <si>
    <t>預算科目：業務費/人事費</t>
  </si>
  <si>
    <t>單位代碼：</t>
  </si>
  <si>
    <r>
      <rPr>
        <sz val="12"/>
        <color rgb="FF000000"/>
        <rFont val="標楷體"/>
        <family val="4"/>
        <charset val="136"/>
      </rPr>
      <t>姓名</t>
    </r>
  </si>
  <si>
    <t>員工
負擔金額</t>
  </si>
  <si>
    <r>
      <rPr>
        <sz val="12"/>
        <color rgb="FF000000"/>
        <rFont val="標楷體"/>
        <family val="4"/>
        <charset val="136"/>
      </rPr>
      <t>實領薪資</t>
    </r>
    <r>
      <rPr>
        <sz val="12"/>
        <color rgb="FF000000"/>
        <rFont val="Times New Roman"/>
        <family val="1"/>
      </rPr>
      <t xml:space="preserve">   </t>
    </r>
  </si>
  <si>
    <t>補助款/配合款</t>
  </si>
  <si>
    <r>
      <rPr>
        <sz val="12"/>
        <color rgb="FF000000"/>
        <rFont val="標楷體"/>
        <family val="4"/>
        <charset val="136"/>
      </rPr>
      <t>勞保費</t>
    </r>
  </si>
  <si>
    <r>
      <rPr>
        <sz val="11"/>
        <color rgb="FF000000"/>
        <rFont val="標楷體"/>
        <family val="4"/>
        <charset val="136"/>
      </rPr>
      <t>勞保費</t>
    </r>
  </si>
  <si>
    <t>合計</t>
  </si>
  <si>
    <t>承辦人：</t>
  </si>
  <si>
    <t>支領人</t>
    <phoneticPr fontId="17" type="noConversion"/>
  </si>
  <si>
    <t>支領期間</t>
    <phoneticPr fontId="17" type="noConversion"/>
  </si>
  <si>
    <t>月保；支領期間</t>
    <phoneticPr fontId="17" type="noConversion"/>
  </si>
  <si>
    <t>月保；共幾天</t>
    <phoneticPr fontId="17" type="noConversion"/>
  </si>
  <si>
    <t>日保；日期</t>
    <phoneticPr fontId="17" type="noConversion"/>
  </si>
  <si>
    <t>日保；共幾天</t>
    <phoneticPr fontId="17" type="noConversion"/>
  </si>
  <si>
    <t>保險俸額</t>
    <phoneticPr fontId="17" type="noConversion"/>
  </si>
  <si>
    <t>健保費</t>
    <phoneticPr fontId="17" type="noConversion"/>
  </si>
  <si>
    <t>勞退俸額</t>
    <phoneticPr fontId="17" type="noConversion"/>
  </si>
  <si>
    <t>勞保</t>
    <phoneticPr fontId="17" type="noConversion"/>
  </si>
  <si>
    <t>應領月俸</t>
    <phoneticPr fontId="17" type="noConversion"/>
  </si>
  <si>
    <t>二代健保(*2.11%)</t>
    <phoneticPr fontId="17" type="noConversion"/>
  </si>
  <si>
    <t>職災
(1/千)</t>
    <phoneticPr fontId="17" type="noConversion"/>
  </si>
  <si>
    <t>墊償
(2.5/萬)</t>
    <phoneticPr fontId="17" type="noConversion"/>
  </si>
  <si>
    <t>勞退金
(6/百)</t>
    <phoneticPr fontId="17" type="noConversion"/>
  </si>
  <si>
    <t>身分證字號</t>
    <phoneticPr fontId="17" type="noConversion"/>
  </si>
  <si>
    <t>計畫負擔金額(勞健退)</t>
    <phoneticPr fontId="17" type="noConversion"/>
  </si>
  <si>
    <t>計畫核銷
總額</t>
    <phoneticPr fontId="17" type="noConversion"/>
  </si>
  <si>
    <t>計畫代碼：</t>
    <phoneticPr fontId="17" type="noConversion"/>
  </si>
  <si>
    <t>員工代碼：</t>
    <phoneticPr fontId="17" type="noConversion"/>
  </si>
  <si>
    <t xml:space="preserve">德明科技大學XXXXXX計畫   </t>
    <phoneticPr fontId="17" type="noConversion"/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</si>
  <si>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工讀生</t>
    </r>
    <r>
      <rPr>
        <sz val="12"/>
        <color rgb="FF000000"/>
        <rFont val="Times New Roman"/>
        <family val="1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標楷體"/>
        <family val="4"/>
        <charset val="136"/>
      </rPr>
      <t>月份薪保險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含勞退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明細</t>
    </r>
    <r>
      <rPr>
        <sz val="12"/>
        <color rgb="FF000000"/>
        <rFont val="Times New Roman"/>
        <family val="1"/>
      </rPr>
      <t xml:space="preserve"> </t>
    </r>
    <phoneticPr fontId="17" type="noConversion"/>
  </si>
  <si>
    <t>勞保健保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</si>
</sst>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 &quot;#,##0.00&quot; &quot;;&quot;-&quot;#,##0.00&quot; &quot;;&quot; -&quot;00&quot; &quot;;&quot; &quot;@&quot; &quot;"/>
    <numFmt numFmtId="177" formatCode="m&quot;月&quot;d&quot;日&quot;"/>
    <numFmt numFmtId="178" formatCode="&quot; &quot;#,##0&quot; &quot;;&quot;-&quot;#,##0&quot; &quot;;&quot; -&quot;00&quot; &quot;;&quot; &quot;@&quot; &quot;"/>
    <numFmt numFmtId="179" formatCode="#,##0&quot; &quot;"/>
  </numFmts>
  <fonts count="1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3"/>
      <color rgb="FF000000"/>
      <name val="細明體"/>
      <family val="3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11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6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b/>
      <sz val="16"/>
      <color rgb="FF000000"/>
      <name val="Times New Roman"/>
      <family val="1"/>
    </font>
    <font>
      <sz val="16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13" fillId="0" borderId="4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178" fontId="14" fillId="0" borderId="7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179" fontId="15" fillId="0" borderId="7" xfId="0" applyNumberFormat="1" applyFont="1" applyFill="1" applyBorder="1" applyAlignment="1">
      <alignment horizontal="right" vertical="center"/>
    </xf>
    <xf numFmtId="179" fontId="1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77" fontId="12" fillId="0" borderId="17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3" fillId="0" borderId="24" xfId="0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23" xfId="0" applyFont="1" applyBorder="1">
      <alignment vertical="center"/>
    </xf>
    <xf numFmtId="0" fontId="0" fillId="0" borderId="0" xfId="0" applyFo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top" textRotation="255"/>
    </xf>
    <xf numFmtId="0" fontId="3" fillId="0" borderId="12" xfId="0" applyFont="1" applyFill="1" applyBorder="1" applyAlignment="1">
      <alignment horizontal="center" vertical="top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2">
    <cellStyle name="一般" xfId="0" builtinId="0" customBuiltin="1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M14" sqref="M14"/>
    </sheetView>
  </sheetViews>
  <sheetFormatPr defaultRowHeight="15.75" x14ac:dyDescent="0.25"/>
  <cols>
    <col min="1" max="1" width="13.5" style="1" customWidth="1"/>
    <col min="2" max="2" width="15.625" style="1" customWidth="1"/>
    <col min="3" max="4" width="4.5" style="1" customWidth="1"/>
    <col min="5" max="5" width="5.375" style="1" customWidth="1"/>
    <col min="6" max="6" width="4.5" style="1" customWidth="1"/>
    <col min="7" max="11" width="10.75" style="1" customWidth="1"/>
    <col min="12" max="12" width="9.625" style="1" customWidth="1"/>
    <col min="13" max="13" width="10.25" style="1" customWidth="1"/>
    <col min="14" max="14" width="9.375" style="1" customWidth="1"/>
    <col min="15" max="15" width="11.75" style="1" customWidth="1"/>
    <col min="16" max="16" width="9.75" style="1" customWidth="1"/>
    <col min="17" max="17" width="8.25" style="1" customWidth="1"/>
    <col min="18" max="18" width="13.375" style="1" customWidth="1"/>
    <col min="19" max="19" width="12.75" style="1" customWidth="1"/>
    <col min="20" max="20" width="9" style="1" customWidth="1"/>
    <col min="21" max="16384" width="9" style="1"/>
  </cols>
  <sheetData>
    <row r="1" spans="1:20" ht="19.5" x14ac:dyDescent="0.3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2"/>
      <c r="K1" s="12"/>
      <c r="L1" s="14"/>
      <c r="M1" s="14"/>
      <c r="N1" s="14"/>
      <c r="O1" s="14"/>
      <c r="P1" s="14"/>
      <c r="Q1" s="14"/>
      <c r="R1" s="14"/>
    </row>
    <row r="2" spans="1:20" ht="19.5" thickBot="1" x14ac:dyDescent="0.3">
      <c r="A2" s="38" t="s">
        <v>28</v>
      </c>
      <c r="B2" s="3"/>
      <c r="C2" s="12"/>
      <c r="D2" s="12"/>
      <c r="E2" s="12"/>
      <c r="F2" s="12"/>
      <c r="G2" s="15" t="s">
        <v>1</v>
      </c>
      <c r="I2" s="15" t="s">
        <v>29</v>
      </c>
      <c r="K2" s="15"/>
      <c r="L2" s="3"/>
      <c r="M2" s="3"/>
      <c r="N2" s="3"/>
      <c r="O2" s="3"/>
      <c r="P2" s="3"/>
      <c r="Q2" s="3"/>
      <c r="R2" s="3"/>
      <c r="S2" s="2"/>
    </row>
    <row r="3" spans="1:20" ht="18" thickBot="1" x14ac:dyDescent="0.3">
      <c r="A3" s="32" t="s">
        <v>30</v>
      </c>
      <c r="B3" s="39"/>
      <c r="C3" s="34"/>
      <c r="D3" s="34"/>
      <c r="E3" s="34"/>
      <c r="F3" s="34"/>
      <c r="G3" s="33" t="s">
        <v>31</v>
      </c>
      <c r="H3" s="33"/>
      <c r="I3" s="35"/>
      <c r="J3" s="36"/>
      <c r="K3" s="36"/>
      <c r="L3" s="36"/>
      <c r="M3" s="36"/>
      <c r="N3" s="37"/>
      <c r="O3" s="37"/>
      <c r="P3" s="52"/>
      <c r="Q3" s="52"/>
      <c r="R3" s="53"/>
    </row>
    <row r="4" spans="1:20" ht="42.75" customHeight="1" x14ac:dyDescent="0.25">
      <c r="A4" s="62" t="s">
        <v>10</v>
      </c>
      <c r="B4" s="63"/>
      <c r="C4" s="64" t="s">
        <v>11</v>
      </c>
      <c r="D4" s="65"/>
      <c r="E4" s="65"/>
      <c r="F4" s="66"/>
      <c r="G4" s="67" t="s">
        <v>16</v>
      </c>
      <c r="H4" s="68"/>
      <c r="I4" s="69"/>
      <c r="J4" s="23"/>
      <c r="K4" s="23"/>
      <c r="L4" s="23"/>
      <c r="M4" s="23"/>
      <c r="N4" s="24"/>
      <c r="O4" s="24"/>
      <c r="P4" s="31"/>
      <c r="Q4" s="31"/>
      <c r="R4" s="25"/>
    </row>
    <row r="5" spans="1:20" ht="17.25" customHeight="1" x14ac:dyDescent="0.25">
      <c r="A5" s="54" t="s">
        <v>2</v>
      </c>
      <c r="B5" s="55" t="s">
        <v>25</v>
      </c>
      <c r="C5" s="47" t="s">
        <v>12</v>
      </c>
      <c r="D5" s="47" t="s">
        <v>13</v>
      </c>
      <c r="E5" s="47" t="s">
        <v>14</v>
      </c>
      <c r="F5" s="47" t="s">
        <v>15</v>
      </c>
      <c r="G5" s="50" t="s">
        <v>17</v>
      </c>
      <c r="H5" s="50" t="s">
        <v>19</v>
      </c>
      <c r="I5" s="50" t="s">
        <v>18</v>
      </c>
      <c r="J5" s="57" t="s">
        <v>20</v>
      </c>
      <c r="K5" s="58" t="s">
        <v>3</v>
      </c>
      <c r="L5" s="59" t="s">
        <v>4</v>
      </c>
      <c r="M5" s="60" t="s">
        <v>26</v>
      </c>
      <c r="N5" s="61"/>
      <c r="O5" s="61"/>
      <c r="P5" s="61"/>
      <c r="Q5" s="61"/>
      <c r="R5" s="61"/>
    </row>
    <row r="6" spans="1:20" ht="16.5" customHeight="1" x14ac:dyDescent="0.25">
      <c r="A6" s="54"/>
      <c r="B6" s="55"/>
      <c r="C6" s="48"/>
      <c r="D6" s="48"/>
      <c r="E6" s="48"/>
      <c r="F6" s="48"/>
      <c r="G6" s="51"/>
      <c r="H6" s="51"/>
      <c r="I6" s="51"/>
      <c r="J6" s="57"/>
      <c r="K6" s="58"/>
      <c r="L6" s="59"/>
      <c r="M6" s="42" t="s">
        <v>5</v>
      </c>
      <c r="N6" s="42"/>
      <c r="O6" s="42"/>
      <c r="P6" s="42"/>
      <c r="Q6" s="42"/>
      <c r="R6" s="43" t="s">
        <v>27</v>
      </c>
    </row>
    <row r="7" spans="1:20" ht="15.75" customHeight="1" x14ac:dyDescent="0.25">
      <c r="A7" s="54"/>
      <c r="B7" s="55"/>
      <c r="C7" s="48"/>
      <c r="D7" s="48"/>
      <c r="E7" s="48"/>
      <c r="F7" s="48"/>
      <c r="G7" s="51"/>
      <c r="H7" s="51"/>
      <c r="I7" s="51"/>
      <c r="J7" s="57"/>
      <c r="K7" s="44" t="s">
        <v>6</v>
      </c>
      <c r="L7" s="59"/>
      <c r="M7" s="45" t="s">
        <v>21</v>
      </c>
      <c r="N7" s="46" t="s">
        <v>7</v>
      </c>
      <c r="O7" s="45" t="s">
        <v>22</v>
      </c>
      <c r="P7" s="45" t="s">
        <v>23</v>
      </c>
      <c r="Q7" s="45" t="s">
        <v>24</v>
      </c>
      <c r="R7" s="43"/>
    </row>
    <row r="8" spans="1:20" customFormat="1" ht="63.75" customHeight="1" x14ac:dyDescent="0.25">
      <c r="A8" s="54"/>
      <c r="B8" s="56"/>
      <c r="C8" s="49"/>
      <c r="D8" s="49"/>
      <c r="E8" s="49"/>
      <c r="F8" s="49"/>
      <c r="G8" s="51"/>
      <c r="H8" s="51"/>
      <c r="I8" s="51"/>
      <c r="J8" s="57"/>
      <c r="K8" s="44"/>
      <c r="L8" s="59"/>
      <c r="M8" s="45"/>
      <c r="N8" s="46"/>
      <c r="O8" s="46"/>
      <c r="P8" s="45"/>
      <c r="Q8" s="45"/>
      <c r="R8" s="43"/>
      <c r="S8" s="1"/>
      <c r="T8" s="1"/>
    </row>
    <row r="9" spans="1:20" customFormat="1" ht="43.5" customHeight="1" thickBot="1" x14ac:dyDescent="0.3">
      <c r="A9" s="26"/>
      <c r="B9" s="27"/>
      <c r="C9" s="28"/>
      <c r="D9" s="28"/>
      <c r="E9" s="28"/>
      <c r="F9" s="28"/>
      <c r="G9" s="29">
        <v>11100</v>
      </c>
      <c r="H9" s="29">
        <v>11100</v>
      </c>
      <c r="I9" s="30">
        <v>6000</v>
      </c>
      <c r="J9" s="4">
        <v>4740</v>
      </c>
      <c r="K9" s="4">
        <v>244</v>
      </c>
      <c r="L9" s="4">
        <f>J9-K9</f>
        <v>4496</v>
      </c>
      <c r="M9" s="4">
        <f>ROUND(J9*2.11%,0)</f>
        <v>100</v>
      </c>
      <c r="N9" s="4">
        <v>855</v>
      </c>
      <c r="O9" s="4">
        <v>11</v>
      </c>
      <c r="P9" s="4">
        <v>3</v>
      </c>
      <c r="Q9" s="16">
        <v>360</v>
      </c>
      <c r="R9" s="5">
        <f>J9+SUM(M9:Q9)</f>
        <v>6069</v>
      </c>
      <c r="S9" s="1"/>
      <c r="T9" s="1"/>
    </row>
    <row r="10" spans="1:20" s="8" customFormat="1" ht="22.15" customHeight="1" thickBot="1" x14ac:dyDescent="0.3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6">
        <f t="shared" ref="J10:Q10" ca="1" si="0">SUM(INDIRECT("R8C:R[-1]C",FALSE))</f>
        <v>4740</v>
      </c>
      <c r="K10" s="17">
        <f t="shared" ca="1" si="0"/>
        <v>244</v>
      </c>
      <c r="L10" s="17">
        <f t="shared" ca="1" si="0"/>
        <v>4496</v>
      </c>
      <c r="M10" s="17">
        <f t="shared" ca="1" si="0"/>
        <v>100</v>
      </c>
      <c r="N10" s="17">
        <f t="shared" ca="1" si="0"/>
        <v>855</v>
      </c>
      <c r="O10" s="17">
        <f t="shared" ca="1" si="0"/>
        <v>11</v>
      </c>
      <c r="P10" s="17">
        <f t="shared" ca="1" si="0"/>
        <v>3</v>
      </c>
      <c r="Q10" s="17">
        <f t="shared" ca="1" si="0"/>
        <v>360</v>
      </c>
      <c r="R10" s="18">
        <f ca="1">SUM(J10,M10:Q10)</f>
        <v>6069</v>
      </c>
      <c r="S10" s="7"/>
    </row>
    <row r="11" spans="1:20" customFormat="1" ht="19.5" x14ac:dyDescent="0.25">
      <c r="A11" s="19" t="s">
        <v>9</v>
      </c>
      <c r="B11" s="19"/>
      <c r="C11" s="19"/>
      <c r="D11" s="19"/>
      <c r="E11" s="19"/>
      <c r="F11" s="19"/>
      <c r="G11" s="20"/>
      <c r="H11" s="20"/>
      <c r="I11" s="19"/>
      <c r="J11" s="10"/>
      <c r="K11" s="21"/>
      <c r="L11" s="19"/>
      <c r="M11" s="19"/>
      <c r="N11" s="19"/>
      <c r="O11" s="21"/>
      <c r="P11" s="22"/>
      <c r="Q11" s="21"/>
      <c r="R11" s="21"/>
      <c r="S11" s="11"/>
    </row>
    <row r="12" spans="1:20" customFormat="1" ht="16.5" x14ac:dyDescent="0.25"/>
    <row r="13" spans="1:20" customFormat="1" ht="16.5" x14ac:dyDescent="0.25"/>
    <row r="14" spans="1:20" customFormat="1" ht="16.5" x14ac:dyDescent="0.25">
      <c r="A14" s="9"/>
      <c r="B14" s="9"/>
      <c r="I14" s="9"/>
    </row>
    <row r="15" spans="1:20" customFormat="1" ht="16.5" x14ac:dyDescent="0.25">
      <c r="A15" s="9"/>
      <c r="B15" s="9"/>
      <c r="C15" s="1"/>
      <c r="D15" s="1"/>
      <c r="E15" s="1"/>
      <c r="F15" s="1"/>
      <c r="G15" s="1"/>
      <c r="H15" s="1"/>
      <c r="I15" s="1"/>
      <c r="J15" s="1"/>
      <c r="K15" s="40" t="s">
        <v>32</v>
      </c>
      <c r="L15" s="1"/>
      <c r="M15" s="1"/>
      <c r="N15" s="1"/>
      <c r="O15" s="1"/>
      <c r="P15" s="12"/>
      <c r="Q15" s="1"/>
      <c r="R15" s="1"/>
      <c r="S15" s="1"/>
    </row>
  </sheetData>
  <mergeCells count="26">
    <mergeCell ref="P3:R3"/>
    <mergeCell ref="A5:A8"/>
    <mergeCell ref="B5:B8"/>
    <mergeCell ref="C5:C8"/>
    <mergeCell ref="G5:G8"/>
    <mergeCell ref="I5:I8"/>
    <mergeCell ref="J5:J8"/>
    <mergeCell ref="K5:K6"/>
    <mergeCell ref="L5:L8"/>
    <mergeCell ref="M5:R5"/>
    <mergeCell ref="A4:B4"/>
    <mergeCell ref="C4:F4"/>
    <mergeCell ref="G4:I4"/>
    <mergeCell ref="A10:I10"/>
    <mergeCell ref="M6:Q6"/>
    <mergeCell ref="R6:R8"/>
    <mergeCell ref="K7:K8"/>
    <mergeCell ref="M7:M8"/>
    <mergeCell ref="N7:N8"/>
    <mergeCell ref="O7:O8"/>
    <mergeCell ref="P7:P8"/>
    <mergeCell ref="Q7:Q8"/>
    <mergeCell ref="D5:D8"/>
    <mergeCell ref="E5:E8"/>
    <mergeCell ref="F5:F8"/>
    <mergeCell ref="H5:H8"/>
  </mergeCells>
  <phoneticPr fontId="17" type="noConversion"/>
  <printOptions horizontalCentered="1"/>
  <pageMargins left="0.17" right="0.19685039370078702" top="0.19685039370078702" bottom="0.19685039370078702" header="0.19685039370078702" footer="0.19685039370078702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109年-工讀生</vt:lpstr>
      <vt:lpstr>'109年-工讀生'!Print_Area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許涵晴</dc:creator>
  <cp:lastModifiedBy>蔡筑涵</cp:lastModifiedBy>
  <cp:lastPrinted>2021-09-16T01:27:10Z</cp:lastPrinted>
  <dcterms:created xsi:type="dcterms:W3CDTF">2017-11-21T05:42:08Z</dcterms:created>
  <dcterms:modified xsi:type="dcterms:W3CDTF">2021-09-16T06:03:47Z</dcterms:modified>
</cp:coreProperties>
</file>